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Heisenberger Zsolt\TANTERVEK\2022\RCL\"/>
    </mc:Choice>
  </mc:AlternateContent>
  <bookViews>
    <workbookView xWindow="0" yWindow="0" windowWidth="28800" windowHeight="12435"/>
  </bookViews>
  <sheets>
    <sheet name="Munka1" sheetId="1" r:id="rId1"/>
  </sheets>
  <definedNames>
    <definedName name="_xlnm._FilterDatabase" localSheetId="0" hidden="1">Munka1!$A$1:$M$44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3" i="1" l="1"/>
</calcChain>
</file>

<file path=xl/sharedStrings.xml><?xml version="1.0" encoding="utf-8"?>
<sst xmlns="http://schemas.openxmlformats.org/spreadsheetml/2006/main" count="190" uniqueCount="142">
  <si>
    <t>Tárgykód</t>
  </si>
  <si>
    <t>Tárgynév</t>
  </si>
  <si>
    <t>Tárgynév_EN</t>
  </si>
  <si>
    <t>Kredit</t>
  </si>
  <si>
    <t>Követelmény típusa</t>
  </si>
  <si>
    <t>Félév</t>
  </si>
  <si>
    <t xml:space="preserve">vonatkozó kurzus féléves óraszáma (13 hétre) </t>
  </si>
  <si>
    <t>Tantárgyfelelős neve</t>
  </si>
  <si>
    <t>Előkövetelmény (tárgynév)</t>
  </si>
  <si>
    <t>előadás</t>
  </si>
  <si>
    <t>gyakorlat</t>
  </si>
  <si>
    <t>szeminárium</t>
  </si>
  <si>
    <t>labor</t>
  </si>
  <si>
    <t>terep</t>
  </si>
  <si>
    <t>ÖSSZES kredit (10 félév)</t>
  </si>
  <si>
    <t>összes kredit - 1. félév</t>
  </si>
  <si>
    <t>összes kredit - 2. félév</t>
  </si>
  <si>
    <t>összes kredit - 3. félév</t>
  </si>
  <si>
    <t>összes kredit - 4. félév</t>
  </si>
  <si>
    <t>Társas szaktárgyi tanítási gyakorlat</t>
  </si>
  <si>
    <t xml:space="preserve">Összefüggő egyéni iskolai gyakorlat </t>
  </si>
  <si>
    <t xml:space="preserve">Portfolió </t>
  </si>
  <si>
    <t xml:space="preserve">Kísérő szeminárium (szakmódszertan) </t>
  </si>
  <si>
    <t xml:space="preserve">Kísérő szeminárium (pedagógiai) </t>
  </si>
  <si>
    <t xml:space="preserve">A tantárgy tanításának elméleti és gyakorlati kérdései 1. </t>
  </si>
  <si>
    <t>A tantárgy tanításának elméleti és gyakorlati kérdései 2.</t>
  </si>
  <si>
    <t>Szabadon választható tantárgy I.</t>
  </si>
  <si>
    <t>Szabadon választható tantárgy II.</t>
  </si>
  <si>
    <t>Szabadon választható tantárgy III.</t>
  </si>
  <si>
    <t>Kémiai mítoszok I.</t>
  </si>
  <si>
    <t>Chemical myths I.</t>
  </si>
  <si>
    <t>Kollokvium</t>
  </si>
  <si>
    <t>Lente Gábor</t>
  </si>
  <si>
    <t>nincs</t>
  </si>
  <si>
    <t>A kémia története</t>
  </si>
  <si>
    <t>History of Chemistry</t>
  </si>
  <si>
    <t>Általános és szervetlen kémia I. ea.</t>
  </si>
  <si>
    <t>General and Inorganic chem. I. lect.</t>
  </si>
  <si>
    <t>Kollár László</t>
  </si>
  <si>
    <t>Általános és szervetlen kémia I. szem.</t>
  </si>
  <si>
    <t>General and Inorganic chem. I. sem.</t>
  </si>
  <si>
    <t>Gyakorlati jegy</t>
  </si>
  <si>
    <t>Horváth Attila</t>
  </si>
  <si>
    <t>Általános és szervetlen kémia I. labor</t>
  </si>
  <si>
    <t>General and Inorganic chem. I. lab</t>
  </si>
  <si>
    <t>Pongrácz Péter Tibor</t>
  </si>
  <si>
    <t>Általános és szervetlen kémia II. ea.</t>
  </si>
  <si>
    <t>General and Inorganic chem. II. lect.</t>
  </si>
  <si>
    <t>Általános és szervetlen kémia I. ea. teljesítése</t>
  </si>
  <si>
    <t>Általános és szervetlen kémia II. szem.</t>
  </si>
  <si>
    <t>General and Inorganic chem. II. sem.</t>
  </si>
  <si>
    <t>Általános és szervetlen kémia I. ea., szem. teljesítése</t>
  </si>
  <si>
    <t>Általános és szervetlen kémia II. labor</t>
  </si>
  <si>
    <t>Inorganic chem II lab</t>
  </si>
  <si>
    <t>Általános és szervetlen kémia I. ea., lab. teljesítése</t>
  </si>
  <si>
    <t>Látványos kémiai kísérletek labor</t>
  </si>
  <si>
    <t>Chemical experiments</t>
  </si>
  <si>
    <t xml:space="preserve">Kégl Tímea </t>
  </si>
  <si>
    <t>Általános és szervetlen kémia II. lab. teljesítése</t>
  </si>
  <si>
    <t>Fizikai kémia I. ea.</t>
  </si>
  <si>
    <t>Physical Chem. I lect.</t>
  </si>
  <si>
    <t xml:space="preserve">Ősz Katalin </t>
  </si>
  <si>
    <t>Fizikai kémia I. szem.</t>
  </si>
  <si>
    <t>Physical Chem. I. sem.</t>
  </si>
  <si>
    <t>Fizikai kémia II. ea.</t>
  </si>
  <si>
    <t>Physical Chem. II lect.</t>
  </si>
  <si>
    <t>Fizikai kémia I. ea., szem. teljesítése</t>
  </si>
  <si>
    <t>Fizikai kémia II. szem.</t>
  </si>
  <si>
    <t>Physical Chem. II. sem.</t>
  </si>
  <si>
    <t>Fizikai kémia III. ea.</t>
  </si>
  <si>
    <t>Physical chemistry III. lect.</t>
  </si>
  <si>
    <t>Fizikai kémia II. ea. teljesítése</t>
  </si>
  <si>
    <t>Analitikai kémia I. ea.</t>
  </si>
  <si>
    <t>Analytical Chem. I lect.</t>
  </si>
  <si>
    <t>Felinger Attila</t>
  </si>
  <si>
    <t>Analitkai kémia I. szem.</t>
  </si>
  <si>
    <t>Analytical Chem. I sem.</t>
  </si>
  <si>
    <t>Boros Borbála</t>
  </si>
  <si>
    <t>Analitkai kémia I. lab.</t>
  </si>
  <si>
    <t>Analytical Chem. I lab.</t>
  </si>
  <si>
    <t>Analitkai kémia II. lab.</t>
  </si>
  <si>
    <t>Analytical Chem. II lab.</t>
  </si>
  <si>
    <t>Analitikai kémia I. ea., szem., lab. teljesítése</t>
  </si>
  <si>
    <t>Analitikai kémia II. ea.</t>
  </si>
  <si>
    <t>Analytical chemistry II lect.</t>
  </si>
  <si>
    <t>Környezeti kémia tanároknak</t>
  </si>
  <si>
    <t>Environmental chemistry</t>
  </si>
  <si>
    <t>Pernyeszi Tímea</t>
  </si>
  <si>
    <t>Szerves kémia I. ea.</t>
  </si>
  <si>
    <t>Organic Chemistry I. lect.</t>
  </si>
  <si>
    <t>Sár Cecília</t>
  </si>
  <si>
    <t>Szerves kémia I. labor</t>
  </si>
  <si>
    <t>Organic Chem. I. lab</t>
  </si>
  <si>
    <t>Szerves kémia I. ea. és Általános és szervetlen kémia I. lab. teljesítése</t>
  </si>
  <si>
    <t>Szerves kémia II. ea.</t>
  </si>
  <si>
    <t>Organic Chem. II. lect.</t>
  </si>
  <si>
    <t>Szerves kémia I. ea. teljesítése</t>
  </si>
  <si>
    <t>Heterociklusos vegyületek</t>
  </si>
  <si>
    <t>Heterocyclic compounds</t>
  </si>
  <si>
    <t>Kálai Tamás</t>
  </si>
  <si>
    <t>Szerves kémia II. ea. teljesítése</t>
  </si>
  <si>
    <t>Tehetséggondozás I.</t>
  </si>
  <si>
    <t>Talent management I.</t>
  </si>
  <si>
    <t>Markovics Ákos</t>
  </si>
  <si>
    <t>Tehetséggondozás II.</t>
  </si>
  <si>
    <t>Talent management II.</t>
  </si>
  <si>
    <t>Tehetséggondozás I. teljesítése</t>
  </si>
  <si>
    <t>Zárószigorlat</t>
  </si>
  <si>
    <t>OTNKEM-0101</t>
  </si>
  <si>
    <t>OTLKEM2901</t>
  </si>
  <si>
    <t>OTLKEMA0101</t>
  </si>
  <si>
    <t>OLKEM0102</t>
  </si>
  <si>
    <t>OTLKEM0103</t>
  </si>
  <si>
    <t>OTLKEM0104</t>
  </si>
  <si>
    <t>OLKEM0105</t>
  </si>
  <si>
    <t>OLKEM0106</t>
  </si>
  <si>
    <t>OTLKEM0101</t>
  </si>
  <si>
    <t>OTLKEM0501</t>
  </si>
  <si>
    <t>OLKEM0502</t>
  </si>
  <si>
    <t>OTLKEM0503</t>
  </si>
  <si>
    <t>OTLKEM0504</t>
  </si>
  <si>
    <t>OTLKEM0507</t>
  </si>
  <si>
    <t>OTLKEM0401</t>
  </si>
  <si>
    <t>OTLKEM0402</t>
  </si>
  <si>
    <t>OTLKEM0403</t>
  </si>
  <si>
    <t>OTLKEM0404</t>
  </si>
  <si>
    <t>OTLKEM0405</t>
  </si>
  <si>
    <t>OTNKEM-0301</t>
  </si>
  <si>
    <t>OTLKEM0201</t>
  </si>
  <si>
    <t>OTLKEM0202</t>
  </si>
  <si>
    <t>OTLKEM0203</t>
  </si>
  <si>
    <t>OTLKEM1201</t>
  </si>
  <si>
    <t>OTLKEM2201</t>
  </si>
  <si>
    <t>OLKEM1302</t>
  </si>
  <si>
    <t>ZSZ-OL05</t>
  </si>
  <si>
    <t>TANA4901</t>
  </si>
  <si>
    <t>TANA4902</t>
  </si>
  <si>
    <t>TANA0216</t>
  </si>
  <si>
    <t>TANA0255</t>
  </si>
  <si>
    <t>TANA0259</t>
  </si>
  <si>
    <t>TANA0263</t>
  </si>
  <si>
    <t>TANA0264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</si>
</sst>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  <charset val="238"/>
    </font>
    <font>
      <sz val="12"/>
      <name val="Calibri"/>
      <family val="2"/>
      <charset val="238"/>
    </font>
    <font>
      <i/>
      <sz val="11"/>
      <name val="Calibri"/>
      <family val="2"/>
      <charset val="238"/>
      <scheme val="minor"/>
    </font>
    <font>
      <sz val="12"/>
      <color rgb="FF9C57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000000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7" fillId="0" borderId="0"/>
    <xf numFmtId="0" fontId="9" fillId="0" borderId="0"/>
    <xf numFmtId="0" fontId="9" fillId="0" borderId="0"/>
    <xf numFmtId="0" fontId="7" fillId="0" borderId="0"/>
    <xf numFmtId="0" fontId="12" fillId="2" borderId="0" applyNumberFormat="0" applyBorder="0" applyAlignment="0" applyProtection="0"/>
  </cellStyleXfs>
  <cellXfs count="38">
    <xf numFmtId="0" fontId="0" fillId="0" borderId="0" xfId="0"/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wrapText="1"/>
    </xf>
    <xf numFmtId="0" fontId="3" fillId="0" borderId="0" xfId="0" applyFont="1"/>
    <xf numFmtId="0" fontId="6" fillId="0" borderId="0" xfId="0" applyFont="1"/>
    <xf numFmtId="0" fontId="5" fillId="0" borderId="1" xfId="6" applyFont="1" applyFill="1" applyBorder="1" applyAlignment="1">
      <alignment horizontal="center"/>
    </xf>
    <xf numFmtId="0" fontId="13" fillId="0" borderId="0" xfId="0" applyFont="1"/>
    <xf numFmtId="0" fontId="6" fillId="0" borderId="1" xfId="0" applyFont="1" applyFill="1" applyBorder="1"/>
    <xf numFmtId="0" fontId="11" fillId="0" borderId="1" xfId="0" applyFont="1" applyFill="1" applyBorder="1"/>
    <xf numFmtId="0" fontId="5" fillId="0" borderId="1" xfId="0" applyFont="1" applyFill="1" applyBorder="1"/>
    <xf numFmtId="0" fontId="5" fillId="0" borderId="1" xfId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wrapText="1"/>
    </xf>
    <xf numFmtId="0" fontId="6" fillId="0" borderId="2" xfId="0" applyFont="1" applyFill="1" applyBorder="1"/>
    <xf numFmtId="0" fontId="10" fillId="0" borderId="1" xfId="5" applyFont="1" applyFill="1" applyBorder="1" applyProtection="1">
      <protection locked="0"/>
    </xf>
    <xf numFmtId="49" fontId="6" fillId="0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/>
    </xf>
    <xf numFmtId="0" fontId="5" fillId="0" borderId="1" xfId="2" applyFont="1" applyFill="1" applyBorder="1" applyProtection="1">
      <protection locked="0"/>
    </xf>
    <xf numFmtId="0" fontId="10" fillId="0" borderId="1" xfId="2" applyFont="1" applyFill="1" applyBorder="1" applyAlignment="1" applyProtection="1">
      <alignment horizontal="center"/>
      <protection locked="0"/>
    </xf>
    <xf numFmtId="0" fontId="5" fillId="0" borderId="1" xfId="2" applyFont="1" applyFill="1" applyBorder="1"/>
    <xf numFmtId="0" fontId="5" fillId="0" borderId="1" xfId="2" applyFont="1" applyFill="1" applyBorder="1" applyAlignment="1" applyProtection="1">
      <alignment horizontal="center"/>
      <protection locked="0"/>
    </xf>
    <xf numFmtId="0" fontId="14" fillId="0" borderId="1" xfId="2" applyFont="1" applyFill="1" applyBorder="1"/>
    <xf numFmtId="0" fontId="8" fillId="0" borderId="1" xfId="2" applyFont="1" applyFill="1" applyBorder="1" applyProtection="1">
      <protection locked="0"/>
    </xf>
    <xf numFmtId="0" fontId="5" fillId="0" borderId="1" xfId="2" applyFont="1" applyFill="1" applyBorder="1" applyAlignment="1">
      <alignment horizontal="center"/>
    </xf>
    <xf numFmtId="0" fontId="5" fillId="0" borderId="1" xfId="4" applyFont="1" applyFill="1" applyBorder="1" applyAlignment="1" applyProtection="1">
      <alignment horizontal="left"/>
      <protection locked="0"/>
    </xf>
    <xf numFmtId="0" fontId="7" fillId="0" borderId="1" xfId="2" applyFill="1" applyBorder="1"/>
    <xf numFmtId="0" fontId="7" fillId="0" borderId="1" xfId="2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</cellXfs>
  <cellStyles count="7">
    <cellStyle name="Excel Built-in Normal" xfId="4"/>
    <cellStyle name="Normál" xfId="0" builtinId="0"/>
    <cellStyle name="Normal 2" xfId="2"/>
    <cellStyle name="Normál 2" xfId="3"/>
    <cellStyle name="Normál 3" xfId="5"/>
    <cellStyle name="Semleges" xfId="1" builtinId="28"/>
    <cellStyle name="Semleges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"/>
  <sheetViews>
    <sheetView tabSelected="1" workbookViewId="0">
      <selection sqref="A1:A2"/>
    </sheetView>
  </sheetViews>
  <sheetFormatPr defaultColWidth="12.5703125" defaultRowHeight="15" x14ac:dyDescent="0.25"/>
  <cols>
    <col min="1" max="1" width="14.85546875" bestFit="1" customWidth="1"/>
    <col min="2" max="2" width="52.140625" bestFit="1" customWidth="1"/>
    <col min="3" max="3" width="35" customWidth="1"/>
    <col min="4" max="4" width="6.85546875" bestFit="1" customWidth="1"/>
    <col min="5" max="5" width="20" bestFit="1" customWidth="1"/>
    <col min="6" max="6" width="6.28515625" bestFit="1" customWidth="1"/>
    <col min="9" max="9" width="13.28515625" bestFit="1" customWidth="1"/>
    <col min="12" max="12" width="20.7109375" bestFit="1" customWidth="1"/>
    <col min="13" max="13" width="68" bestFit="1" customWidth="1"/>
  </cols>
  <sheetData>
    <row r="1" spans="1:13" x14ac:dyDescent="0.25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/>
      <c r="I1" s="36"/>
      <c r="J1" s="36"/>
      <c r="K1" s="36"/>
      <c r="L1" s="36" t="s">
        <v>7</v>
      </c>
      <c r="M1" s="37" t="s">
        <v>8</v>
      </c>
    </row>
    <row r="2" spans="1:13" x14ac:dyDescent="0.25">
      <c r="A2" s="36"/>
      <c r="B2" s="36"/>
      <c r="C2" s="36"/>
      <c r="D2" s="36"/>
      <c r="E2" s="36"/>
      <c r="F2" s="36"/>
      <c r="G2" s="1" t="s">
        <v>9</v>
      </c>
      <c r="H2" s="1" t="s">
        <v>10</v>
      </c>
      <c r="I2" s="1" t="s">
        <v>11</v>
      </c>
      <c r="J2" s="1" t="s">
        <v>12</v>
      </c>
      <c r="K2" s="1" t="s">
        <v>13</v>
      </c>
      <c r="L2" s="36"/>
      <c r="M2" s="37"/>
    </row>
    <row r="3" spans="1:13" ht="15.75" x14ac:dyDescent="0.25">
      <c r="A3" s="2"/>
      <c r="B3" s="2" t="s">
        <v>14</v>
      </c>
      <c r="C3" s="2"/>
      <c r="D3" s="3">
        <f>SUM(D4:D7)</f>
        <v>120</v>
      </c>
      <c r="E3" s="2"/>
      <c r="F3" s="2"/>
      <c r="G3" s="2"/>
      <c r="H3" s="2"/>
      <c r="I3" s="2"/>
      <c r="J3" s="2"/>
      <c r="K3" s="2"/>
      <c r="L3" s="2"/>
      <c r="M3" s="4"/>
    </row>
    <row r="4" spans="1:13" s="8" customFormat="1" ht="11.25" x14ac:dyDescent="0.2">
      <c r="A4" s="5"/>
      <c r="B4" s="5" t="s">
        <v>15</v>
      </c>
      <c r="C4" s="5"/>
      <c r="D4" s="6">
        <f>SUMIF(F8:F189,"=1",D8:D189)</f>
        <v>30</v>
      </c>
      <c r="E4" s="5"/>
      <c r="F4" s="5">
        <v>1</v>
      </c>
      <c r="G4" s="5"/>
      <c r="H4" s="5"/>
      <c r="I4" s="5"/>
      <c r="J4" s="5"/>
      <c r="K4" s="5"/>
      <c r="L4" s="5"/>
      <c r="M4" s="7"/>
    </row>
    <row r="5" spans="1:13" s="8" customFormat="1" ht="11.25" x14ac:dyDescent="0.2">
      <c r="A5" s="5"/>
      <c r="B5" s="5" t="s">
        <v>16</v>
      </c>
      <c r="C5" s="5"/>
      <c r="D5" s="6">
        <f>SUMIF(F8:F189,"=2",D8:D189)</f>
        <v>31</v>
      </c>
      <c r="E5" s="5"/>
      <c r="F5" s="5">
        <v>2</v>
      </c>
      <c r="G5" s="5"/>
      <c r="H5" s="5"/>
      <c r="I5" s="5"/>
      <c r="J5" s="5"/>
      <c r="K5" s="5"/>
      <c r="L5" s="5"/>
      <c r="M5" s="7"/>
    </row>
    <row r="6" spans="1:13" s="8" customFormat="1" ht="11.25" x14ac:dyDescent="0.2">
      <c r="A6" s="5"/>
      <c r="B6" s="5" t="s">
        <v>17</v>
      </c>
      <c r="C6" s="5"/>
      <c r="D6" s="6">
        <f>SUMIF(F8:F189,"=3",D8:D189)</f>
        <v>29</v>
      </c>
      <c r="E6" s="5"/>
      <c r="F6" s="5">
        <v>3</v>
      </c>
      <c r="G6" s="5"/>
      <c r="H6" s="5"/>
      <c r="I6" s="5"/>
      <c r="J6" s="5"/>
      <c r="K6" s="5"/>
      <c r="L6" s="5"/>
      <c r="M6" s="7"/>
    </row>
    <row r="7" spans="1:13" s="8" customFormat="1" ht="11.25" x14ac:dyDescent="0.2">
      <c r="A7" s="5"/>
      <c r="B7" s="5" t="s">
        <v>18</v>
      </c>
      <c r="C7" s="5"/>
      <c r="D7" s="6">
        <f>SUMIF(F8:F189,"=4",D8:D189)</f>
        <v>30</v>
      </c>
      <c r="E7" s="5"/>
      <c r="F7" s="5">
        <v>4</v>
      </c>
      <c r="G7" s="5"/>
      <c r="H7" s="5"/>
      <c r="I7" s="5"/>
      <c r="J7" s="5"/>
      <c r="K7" s="5"/>
      <c r="L7" s="5"/>
      <c r="M7" s="7"/>
    </row>
    <row r="8" spans="1:13" s="9" customFormat="1" ht="15.75" x14ac:dyDescent="0.25">
      <c r="A8" s="12" t="s">
        <v>138</v>
      </c>
      <c r="B8" s="13" t="s">
        <v>19</v>
      </c>
      <c r="C8" s="14"/>
      <c r="D8" s="15">
        <v>2</v>
      </c>
      <c r="E8" s="14"/>
      <c r="F8" s="16">
        <v>3</v>
      </c>
      <c r="G8" s="17"/>
      <c r="H8" s="17"/>
      <c r="I8" s="17"/>
      <c r="J8" s="17"/>
      <c r="K8" s="17"/>
      <c r="L8" s="12"/>
      <c r="M8" s="12"/>
    </row>
    <row r="9" spans="1:13" s="9" customFormat="1" ht="15.75" x14ac:dyDescent="0.25">
      <c r="A9" s="12" t="s">
        <v>139</v>
      </c>
      <c r="B9" s="13" t="s">
        <v>20</v>
      </c>
      <c r="C9" s="14"/>
      <c r="D9" s="15">
        <v>18</v>
      </c>
      <c r="E9" s="14"/>
      <c r="F9" s="16">
        <v>4</v>
      </c>
      <c r="G9" s="17"/>
      <c r="H9" s="17"/>
      <c r="I9" s="17"/>
      <c r="J9" s="17"/>
      <c r="K9" s="17"/>
      <c r="L9" s="12"/>
      <c r="M9" s="12"/>
    </row>
    <row r="10" spans="1:13" s="9" customFormat="1" ht="15.75" x14ac:dyDescent="0.25">
      <c r="A10" s="12" t="s">
        <v>137</v>
      </c>
      <c r="B10" s="18" t="s">
        <v>21</v>
      </c>
      <c r="C10" s="14"/>
      <c r="D10" s="15">
        <v>2</v>
      </c>
      <c r="E10" s="14"/>
      <c r="F10" s="16">
        <v>4</v>
      </c>
      <c r="G10" s="17"/>
      <c r="H10" s="17"/>
      <c r="I10" s="17"/>
      <c r="J10" s="17"/>
      <c r="K10" s="17"/>
      <c r="L10" s="12"/>
      <c r="M10" s="12"/>
    </row>
    <row r="11" spans="1:13" s="9" customFormat="1" ht="15.75" x14ac:dyDescent="0.25">
      <c r="A11" s="12" t="s">
        <v>140</v>
      </c>
      <c r="B11" s="13" t="s">
        <v>22</v>
      </c>
      <c r="C11" s="14"/>
      <c r="D11" s="15">
        <v>1</v>
      </c>
      <c r="E11" s="14"/>
      <c r="F11" s="16">
        <v>4</v>
      </c>
      <c r="G11" s="17"/>
      <c r="H11" s="17">
        <v>10</v>
      </c>
      <c r="I11" s="17"/>
      <c r="J11" s="17"/>
      <c r="K11" s="17"/>
      <c r="L11" s="12"/>
      <c r="M11" s="12"/>
    </row>
    <row r="12" spans="1:13" s="9" customFormat="1" ht="15.75" x14ac:dyDescent="0.25">
      <c r="A12" s="12" t="s">
        <v>141</v>
      </c>
      <c r="B12" s="13" t="s">
        <v>23</v>
      </c>
      <c r="C12" s="14"/>
      <c r="D12" s="15">
        <v>1</v>
      </c>
      <c r="E12" s="14"/>
      <c r="F12" s="16">
        <v>4</v>
      </c>
      <c r="G12" s="17"/>
      <c r="H12" s="17">
        <v>10</v>
      </c>
      <c r="I12" s="17"/>
      <c r="J12" s="17"/>
      <c r="K12" s="17"/>
      <c r="L12" s="12"/>
      <c r="M12" s="12"/>
    </row>
    <row r="13" spans="1:13" s="9" customFormat="1" ht="15.75" x14ac:dyDescent="0.25">
      <c r="A13" s="12" t="s">
        <v>135</v>
      </c>
      <c r="B13" s="13" t="s">
        <v>24</v>
      </c>
      <c r="C13" s="14"/>
      <c r="D13" s="15">
        <v>3</v>
      </c>
      <c r="E13" s="14"/>
      <c r="F13" s="16">
        <v>2</v>
      </c>
      <c r="G13" s="17">
        <v>10</v>
      </c>
      <c r="H13" s="17"/>
      <c r="I13" s="17"/>
      <c r="J13" s="17"/>
      <c r="K13" s="17"/>
      <c r="L13" s="12"/>
      <c r="M13" s="12"/>
    </row>
    <row r="14" spans="1:13" s="9" customFormat="1" ht="15.75" x14ac:dyDescent="0.25">
      <c r="A14" s="12" t="s">
        <v>136</v>
      </c>
      <c r="B14" s="13" t="s">
        <v>25</v>
      </c>
      <c r="C14" s="14"/>
      <c r="D14" s="15">
        <v>3</v>
      </c>
      <c r="E14" s="14"/>
      <c r="F14" s="16">
        <v>3</v>
      </c>
      <c r="G14" s="17"/>
      <c r="H14" s="17">
        <v>10</v>
      </c>
      <c r="I14" s="17"/>
      <c r="J14" s="17"/>
      <c r="K14" s="17"/>
      <c r="L14" s="12"/>
      <c r="M14" s="12"/>
    </row>
    <row r="15" spans="1:13" s="11" customFormat="1" ht="15.75" x14ac:dyDescent="0.25">
      <c r="A15" s="19"/>
      <c r="B15" s="20" t="s">
        <v>26</v>
      </c>
      <c r="C15" s="14"/>
      <c r="D15" s="10">
        <v>2</v>
      </c>
      <c r="E15" s="14"/>
      <c r="F15" s="16">
        <v>1</v>
      </c>
      <c r="G15" s="21"/>
      <c r="H15" s="22"/>
      <c r="I15" s="21"/>
      <c r="J15" s="12"/>
      <c r="K15" s="22"/>
      <c r="L15" s="23"/>
      <c r="M15" s="12"/>
    </row>
    <row r="16" spans="1:13" s="11" customFormat="1" ht="15.75" x14ac:dyDescent="0.25">
      <c r="A16" s="19"/>
      <c r="B16" s="20" t="s">
        <v>27</v>
      </c>
      <c r="C16" s="14"/>
      <c r="D16" s="10">
        <v>2</v>
      </c>
      <c r="E16" s="14"/>
      <c r="F16" s="16">
        <v>1</v>
      </c>
      <c r="G16" s="21"/>
      <c r="H16" s="22"/>
      <c r="I16" s="21"/>
      <c r="J16" s="12"/>
      <c r="K16" s="22"/>
      <c r="L16" s="23"/>
      <c r="M16" s="12"/>
    </row>
    <row r="17" spans="1:13" s="11" customFormat="1" ht="15.75" x14ac:dyDescent="0.25">
      <c r="A17" s="19"/>
      <c r="B17" s="20" t="s">
        <v>28</v>
      </c>
      <c r="C17" s="14"/>
      <c r="D17" s="10">
        <v>2</v>
      </c>
      <c r="E17" s="14"/>
      <c r="F17" s="16">
        <v>3</v>
      </c>
      <c r="G17" s="21"/>
      <c r="H17" s="22"/>
      <c r="I17" s="21"/>
      <c r="J17" s="12"/>
      <c r="K17" s="22"/>
      <c r="L17" s="23"/>
      <c r="M17" s="12"/>
    </row>
    <row r="18" spans="1:13" ht="15.75" x14ac:dyDescent="0.25">
      <c r="A18" s="24" t="s">
        <v>108</v>
      </c>
      <c r="B18" s="24" t="s">
        <v>29</v>
      </c>
      <c r="C18" s="24" t="s">
        <v>30</v>
      </c>
      <c r="D18" s="25">
        <v>3</v>
      </c>
      <c r="E18" s="24" t="s">
        <v>31</v>
      </c>
      <c r="F18" s="25">
        <v>1</v>
      </c>
      <c r="G18" s="25">
        <v>7</v>
      </c>
      <c r="H18" s="25"/>
      <c r="I18" s="25"/>
      <c r="J18" s="25"/>
      <c r="K18" s="25"/>
      <c r="L18" s="24" t="s">
        <v>32</v>
      </c>
      <c r="M18" s="24" t="s">
        <v>33</v>
      </c>
    </row>
    <row r="19" spans="1:13" ht="15.75" x14ac:dyDescent="0.25">
      <c r="A19" s="24" t="s">
        <v>109</v>
      </c>
      <c r="B19" s="24" t="s">
        <v>34</v>
      </c>
      <c r="C19" s="24" t="s">
        <v>35</v>
      </c>
      <c r="D19" s="25">
        <v>2</v>
      </c>
      <c r="E19" s="24" t="s">
        <v>31</v>
      </c>
      <c r="F19" s="25">
        <v>1</v>
      </c>
      <c r="G19" s="25">
        <v>5</v>
      </c>
      <c r="H19" s="25"/>
      <c r="I19" s="25"/>
      <c r="J19" s="25"/>
      <c r="K19" s="25"/>
      <c r="L19" s="24" t="s">
        <v>32</v>
      </c>
      <c r="M19" s="24" t="s">
        <v>33</v>
      </c>
    </row>
    <row r="20" spans="1:13" ht="15.75" x14ac:dyDescent="0.25">
      <c r="A20" s="24" t="s">
        <v>110</v>
      </c>
      <c r="B20" s="26" t="s">
        <v>36</v>
      </c>
      <c r="C20" s="26" t="s">
        <v>37</v>
      </c>
      <c r="D20" s="27">
        <v>5</v>
      </c>
      <c r="E20" s="26" t="s">
        <v>31</v>
      </c>
      <c r="F20" s="25">
        <v>1</v>
      </c>
      <c r="G20" s="25">
        <v>14</v>
      </c>
      <c r="H20" s="25"/>
      <c r="I20" s="25"/>
      <c r="J20" s="25"/>
      <c r="K20" s="25"/>
      <c r="L20" s="28" t="s">
        <v>38</v>
      </c>
      <c r="M20" s="28" t="s">
        <v>33</v>
      </c>
    </row>
    <row r="21" spans="1:13" ht="15.75" x14ac:dyDescent="0.25">
      <c r="A21" s="24" t="s">
        <v>111</v>
      </c>
      <c r="B21" s="26" t="s">
        <v>39</v>
      </c>
      <c r="C21" s="26" t="s">
        <v>40</v>
      </c>
      <c r="D21" s="29">
        <v>2</v>
      </c>
      <c r="E21" s="26" t="s">
        <v>41</v>
      </c>
      <c r="F21" s="25">
        <v>1</v>
      </c>
      <c r="G21" s="25"/>
      <c r="H21" s="25"/>
      <c r="I21" s="25">
        <v>7</v>
      </c>
      <c r="J21" s="25"/>
      <c r="K21" s="25"/>
      <c r="L21" s="28" t="s">
        <v>42</v>
      </c>
      <c r="M21" s="28" t="s">
        <v>33</v>
      </c>
    </row>
    <row r="22" spans="1:13" ht="15.75" x14ac:dyDescent="0.25">
      <c r="A22" s="24" t="s">
        <v>112</v>
      </c>
      <c r="B22" s="26" t="s">
        <v>43</v>
      </c>
      <c r="C22" s="26" t="s">
        <v>44</v>
      </c>
      <c r="D22" s="29">
        <v>5</v>
      </c>
      <c r="E22" s="26" t="s">
        <v>41</v>
      </c>
      <c r="F22" s="25">
        <v>1</v>
      </c>
      <c r="G22" s="25"/>
      <c r="H22" s="25"/>
      <c r="I22" s="25"/>
      <c r="J22" s="25">
        <v>14</v>
      </c>
      <c r="K22" s="25"/>
      <c r="L22" s="24" t="s">
        <v>45</v>
      </c>
      <c r="M22" s="28" t="s">
        <v>33</v>
      </c>
    </row>
    <row r="23" spans="1:13" ht="15.75" x14ac:dyDescent="0.25">
      <c r="A23" s="24" t="s">
        <v>113</v>
      </c>
      <c r="B23" s="26" t="s">
        <v>46</v>
      </c>
      <c r="C23" s="26" t="s">
        <v>47</v>
      </c>
      <c r="D23" s="29">
        <v>5</v>
      </c>
      <c r="E23" s="26" t="s">
        <v>31</v>
      </c>
      <c r="F23" s="25">
        <v>2</v>
      </c>
      <c r="G23" s="25">
        <v>14</v>
      </c>
      <c r="H23" s="25"/>
      <c r="I23" s="25"/>
      <c r="J23" s="25"/>
      <c r="K23" s="25"/>
      <c r="L23" s="28" t="s">
        <v>38</v>
      </c>
      <c r="M23" s="30" t="s">
        <v>48</v>
      </c>
    </row>
    <row r="24" spans="1:13" ht="15.75" x14ac:dyDescent="0.25">
      <c r="A24" s="24" t="s">
        <v>114</v>
      </c>
      <c r="B24" s="26" t="s">
        <v>49</v>
      </c>
      <c r="C24" s="26" t="s">
        <v>50</v>
      </c>
      <c r="D24" s="29">
        <v>2</v>
      </c>
      <c r="E24" s="24" t="s">
        <v>41</v>
      </c>
      <c r="F24" s="25">
        <v>2</v>
      </c>
      <c r="G24" s="25"/>
      <c r="H24" s="25"/>
      <c r="I24" s="25">
        <v>7</v>
      </c>
      <c r="J24" s="25"/>
      <c r="K24" s="25"/>
      <c r="L24" s="28" t="s">
        <v>42</v>
      </c>
      <c r="M24" s="30" t="s">
        <v>51</v>
      </c>
    </row>
    <row r="25" spans="1:13" ht="15.75" x14ac:dyDescent="0.25">
      <c r="A25" s="24" t="s">
        <v>115</v>
      </c>
      <c r="B25" s="26" t="s">
        <v>52</v>
      </c>
      <c r="C25" s="26" t="s">
        <v>53</v>
      </c>
      <c r="D25" s="29">
        <v>4</v>
      </c>
      <c r="E25" s="24" t="s">
        <v>41</v>
      </c>
      <c r="F25" s="25">
        <v>2</v>
      </c>
      <c r="G25" s="25"/>
      <c r="H25" s="25"/>
      <c r="I25" s="25"/>
      <c r="J25" s="25">
        <v>10</v>
      </c>
      <c r="K25" s="25"/>
      <c r="L25" s="24" t="s">
        <v>45</v>
      </c>
      <c r="M25" s="30" t="s">
        <v>54</v>
      </c>
    </row>
    <row r="26" spans="1:13" ht="15.75" x14ac:dyDescent="0.25">
      <c r="A26" s="24" t="s">
        <v>116</v>
      </c>
      <c r="B26" s="24" t="s">
        <v>55</v>
      </c>
      <c r="C26" s="31" t="s">
        <v>56</v>
      </c>
      <c r="D26" s="29">
        <v>3</v>
      </c>
      <c r="E26" s="31" t="s">
        <v>41</v>
      </c>
      <c r="F26" s="25">
        <v>3</v>
      </c>
      <c r="G26" s="25"/>
      <c r="H26" s="25"/>
      <c r="I26" s="25"/>
      <c r="J26" s="25">
        <v>7</v>
      </c>
      <c r="K26" s="25"/>
      <c r="L26" s="28" t="s">
        <v>57</v>
      </c>
      <c r="M26" s="28" t="s">
        <v>58</v>
      </c>
    </row>
    <row r="27" spans="1:13" ht="15.75" x14ac:dyDescent="0.25">
      <c r="A27" s="24" t="s">
        <v>117</v>
      </c>
      <c r="B27" s="26" t="s">
        <v>59</v>
      </c>
      <c r="C27" s="26" t="s">
        <v>60</v>
      </c>
      <c r="D27" s="32">
        <v>5</v>
      </c>
      <c r="E27" s="26" t="s">
        <v>31</v>
      </c>
      <c r="F27" s="25">
        <v>1</v>
      </c>
      <c r="G27" s="25">
        <v>14</v>
      </c>
      <c r="H27" s="25"/>
      <c r="I27" s="25"/>
      <c r="J27" s="25"/>
      <c r="K27" s="25"/>
      <c r="L27" s="28" t="s">
        <v>61</v>
      </c>
      <c r="M27" s="28"/>
    </row>
    <row r="28" spans="1:13" ht="15.75" x14ac:dyDescent="0.25">
      <c r="A28" s="24" t="s">
        <v>118</v>
      </c>
      <c r="B28" s="26" t="s">
        <v>62</v>
      </c>
      <c r="C28" s="26" t="s">
        <v>63</v>
      </c>
      <c r="D28" s="32">
        <v>2</v>
      </c>
      <c r="E28" s="24" t="s">
        <v>41</v>
      </c>
      <c r="F28" s="25">
        <v>1</v>
      </c>
      <c r="G28" s="25"/>
      <c r="H28" s="25"/>
      <c r="I28" s="25">
        <v>7</v>
      </c>
      <c r="J28" s="25"/>
      <c r="K28" s="25"/>
      <c r="L28" s="28" t="s">
        <v>61</v>
      </c>
      <c r="M28" s="28"/>
    </row>
    <row r="29" spans="1:13" ht="15.75" x14ac:dyDescent="0.25">
      <c r="A29" s="24" t="s">
        <v>119</v>
      </c>
      <c r="B29" s="26" t="s">
        <v>64</v>
      </c>
      <c r="C29" s="26" t="s">
        <v>65</v>
      </c>
      <c r="D29" s="32">
        <v>2</v>
      </c>
      <c r="E29" s="26" t="s">
        <v>31</v>
      </c>
      <c r="F29" s="25">
        <v>2</v>
      </c>
      <c r="G29" s="25">
        <v>7</v>
      </c>
      <c r="H29" s="25"/>
      <c r="I29" s="25"/>
      <c r="J29" s="25"/>
      <c r="K29" s="25"/>
      <c r="L29" s="28" t="s">
        <v>61</v>
      </c>
      <c r="M29" s="28" t="s">
        <v>66</v>
      </c>
    </row>
    <row r="30" spans="1:13" ht="15.75" x14ac:dyDescent="0.25">
      <c r="A30" s="24" t="s">
        <v>120</v>
      </c>
      <c r="B30" s="26" t="s">
        <v>67</v>
      </c>
      <c r="C30" s="26" t="s">
        <v>68</v>
      </c>
      <c r="D30" s="32">
        <v>2</v>
      </c>
      <c r="E30" s="24" t="s">
        <v>41</v>
      </c>
      <c r="F30" s="25">
        <v>2</v>
      </c>
      <c r="G30" s="25"/>
      <c r="H30" s="25"/>
      <c r="I30" s="25">
        <v>7</v>
      </c>
      <c r="J30" s="25"/>
      <c r="K30" s="25"/>
      <c r="L30" s="28" t="s">
        <v>61</v>
      </c>
      <c r="M30" s="28" t="s">
        <v>66</v>
      </c>
    </row>
    <row r="31" spans="1:13" s="9" customFormat="1" ht="15.75" x14ac:dyDescent="0.25">
      <c r="A31" s="24" t="s">
        <v>121</v>
      </c>
      <c r="B31" s="24" t="s">
        <v>69</v>
      </c>
      <c r="C31" s="24" t="s">
        <v>70</v>
      </c>
      <c r="D31" s="25">
        <v>3</v>
      </c>
      <c r="E31" s="24" t="s">
        <v>31</v>
      </c>
      <c r="F31" s="25">
        <v>3</v>
      </c>
      <c r="G31" s="25">
        <v>7</v>
      </c>
      <c r="H31" s="25"/>
      <c r="I31" s="25"/>
      <c r="J31" s="25"/>
      <c r="K31" s="25"/>
      <c r="L31" s="24" t="s">
        <v>32</v>
      </c>
      <c r="M31" s="24" t="s">
        <v>71</v>
      </c>
    </row>
    <row r="32" spans="1:13" ht="15.75" x14ac:dyDescent="0.25">
      <c r="A32" s="24" t="s">
        <v>122</v>
      </c>
      <c r="B32" s="26" t="s">
        <v>72</v>
      </c>
      <c r="C32" s="26" t="s">
        <v>73</v>
      </c>
      <c r="D32" s="29">
        <v>3</v>
      </c>
      <c r="E32" s="26" t="s">
        <v>31</v>
      </c>
      <c r="F32" s="25">
        <v>2</v>
      </c>
      <c r="G32" s="25">
        <v>7</v>
      </c>
      <c r="H32" s="25"/>
      <c r="I32" s="25"/>
      <c r="J32" s="25"/>
      <c r="K32" s="25"/>
      <c r="L32" s="26" t="s">
        <v>74</v>
      </c>
      <c r="M32" s="26" t="s">
        <v>54</v>
      </c>
    </row>
    <row r="33" spans="1:13" ht="15.75" x14ac:dyDescent="0.25">
      <c r="A33" s="24" t="s">
        <v>123</v>
      </c>
      <c r="B33" s="26" t="s">
        <v>75</v>
      </c>
      <c r="C33" s="26" t="s">
        <v>76</v>
      </c>
      <c r="D33" s="32">
        <v>2</v>
      </c>
      <c r="E33" s="24" t="s">
        <v>41</v>
      </c>
      <c r="F33" s="25">
        <v>2</v>
      </c>
      <c r="G33" s="25"/>
      <c r="H33" s="25"/>
      <c r="I33" s="25">
        <v>7</v>
      </c>
      <c r="J33" s="25"/>
      <c r="K33" s="25"/>
      <c r="L33" s="26" t="s">
        <v>77</v>
      </c>
      <c r="M33" s="26" t="s">
        <v>54</v>
      </c>
    </row>
    <row r="34" spans="1:13" ht="15.75" x14ac:dyDescent="0.25">
      <c r="A34" s="24" t="s">
        <v>124</v>
      </c>
      <c r="B34" s="26" t="s">
        <v>78</v>
      </c>
      <c r="C34" s="26" t="s">
        <v>79</v>
      </c>
      <c r="D34" s="32">
        <v>4</v>
      </c>
      <c r="E34" s="24" t="s">
        <v>41</v>
      </c>
      <c r="F34" s="25">
        <v>2</v>
      </c>
      <c r="G34" s="25"/>
      <c r="H34" s="25"/>
      <c r="I34" s="25"/>
      <c r="J34" s="25">
        <v>10</v>
      </c>
      <c r="K34" s="25"/>
      <c r="L34" s="31" t="s">
        <v>77</v>
      </c>
      <c r="M34" s="26" t="s">
        <v>54</v>
      </c>
    </row>
    <row r="35" spans="1:13" ht="15.75" x14ac:dyDescent="0.25">
      <c r="A35" s="24" t="s">
        <v>125</v>
      </c>
      <c r="B35" s="26" t="s">
        <v>80</v>
      </c>
      <c r="C35" s="26" t="s">
        <v>81</v>
      </c>
      <c r="D35" s="32">
        <v>4</v>
      </c>
      <c r="E35" s="24" t="s">
        <v>41</v>
      </c>
      <c r="F35" s="25">
        <v>3</v>
      </c>
      <c r="G35" s="25"/>
      <c r="H35" s="25"/>
      <c r="I35" s="25"/>
      <c r="J35" s="25">
        <v>10</v>
      </c>
      <c r="K35" s="25"/>
      <c r="L35" s="24" t="s">
        <v>77</v>
      </c>
      <c r="M35" s="28" t="s">
        <v>82</v>
      </c>
    </row>
    <row r="36" spans="1:13" ht="15.75" x14ac:dyDescent="0.25">
      <c r="A36" s="24" t="s">
        <v>126</v>
      </c>
      <c r="B36" s="33" t="s">
        <v>83</v>
      </c>
      <c r="C36" s="28" t="s">
        <v>84</v>
      </c>
      <c r="D36" s="32">
        <v>3</v>
      </c>
      <c r="E36" s="24" t="s">
        <v>31</v>
      </c>
      <c r="F36" s="25">
        <v>3</v>
      </c>
      <c r="G36" s="25">
        <v>7</v>
      </c>
      <c r="H36" s="25"/>
      <c r="I36" s="25"/>
      <c r="J36" s="25"/>
      <c r="K36" s="25"/>
      <c r="L36" s="26" t="s">
        <v>74</v>
      </c>
      <c r="M36" s="28" t="s">
        <v>82</v>
      </c>
    </row>
    <row r="37" spans="1:13" ht="15.75" x14ac:dyDescent="0.25">
      <c r="A37" s="24" t="s">
        <v>127</v>
      </c>
      <c r="B37" s="33" t="s">
        <v>85</v>
      </c>
      <c r="C37" s="28" t="s">
        <v>86</v>
      </c>
      <c r="D37" s="32">
        <v>3</v>
      </c>
      <c r="E37" s="24" t="s">
        <v>31</v>
      </c>
      <c r="F37" s="25">
        <v>4</v>
      </c>
      <c r="G37" s="25">
        <v>7</v>
      </c>
      <c r="H37" s="25"/>
      <c r="I37" s="25"/>
      <c r="J37" s="25"/>
      <c r="K37" s="25"/>
      <c r="L37" s="26" t="s">
        <v>87</v>
      </c>
      <c r="M37" s="28"/>
    </row>
    <row r="38" spans="1:13" ht="15.75" x14ac:dyDescent="0.25">
      <c r="A38" s="24" t="s">
        <v>128</v>
      </c>
      <c r="B38" s="26" t="s">
        <v>88</v>
      </c>
      <c r="C38" s="26" t="s">
        <v>89</v>
      </c>
      <c r="D38" s="32">
        <v>4</v>
      </c>
      <c r="E38" s="26" t="s">
        <v>31</v>
      </c>
      <c r="F38" s="25">
        <v>2</v>
      </c>
      <c r="G38" s="25">
        <v>10</v>
      </c>
      <c r="H38" s="25"/>
      <c r="I38" s="25"/>
      <c r="J38" s="25"/>
      <c r="K38" s="25"/>
      <c r="L38" s="28" t="s">
        <v>90</v>
      </c>
      <c r="M38" s="28" t="s">
        <v>33</v>
      </c>
    </row>
    <row r="39" spans="1:13" ht="15.75" x14ac:dyDescent="0.25">
      <c r="A39" s="24" t="s">
        <v>129</v>
      </c>
      <c r="B39" s="31" t="s">
        <v>91</v>
      </c>
      <c r="C39" s="31" t="s">
        <v>92</v>
      </c>
      <c r="D39" s="32">
        <v>4</v>
      </c>
      <c r="E39" s="24" t="s">
        <v>41</v>
      </c>
      <c r="F39" s="25">
        <v>3</v>
      </c>
      <c r="G39" s="25"/>
      <c r="H39" s="25"/>
      <c r="I39" s="25"/>
      <c r="J39" s="25">
        <v>10</v>
      </c>
      <c r="K39" s="25"/>
      <c r="L39" s="28" t="s">
        <v>90</v>
      </c>
      <c r="M39" s="28" t="s">
        <v>93</v>
      </c>
    </row>
    <row r="40" spans="1:13" ht="15.75" x14ac:dyDescent="0.25">
      <c r="A40" s="24" t="s">
        <v>130</v>
      </c>
      <c r="B40" s="31" t="s">
        <v>94</v>
      </c>
      <c r="C40" s="31" t="s">
        <v>95</v>
      </c>
      <c r="D40" s="32">
        <v>5</v>
      </c>
      <c r="E40" s="26" t="s">
        <v>31</v>
      </c>
      <c r="F40" s="25">
        <v>3</v>
      </c>
      <c r="G40" s="25">
        <v>14</v>
      </c>
      <c r="H40" s="25"/>
      <c r="I40" s="25"/>
      <c r="J40" s="25"/>
      <c r="K40" s="25"/>
      <c r="L40" s="28" t="s">
        <v>90</v>
      </c>
      <c r="M40" s="28" t="s">
        <v>96</v>
      </c>
    </row>
    <row r="41" spans="1:13" s="9" customFormat="1" ht="15.75" x14ac:dyDescent="0.25">
      <c r="A41" s="24" t="s">
        <v>131</v>
      </c>
      <c r="B41" s="24" t="s">
        <v>97</v>
      </c>
      <c r="C41" s="24" t="s">
        <v>98</v>
      </c>
      <c r="D41" s="25">
        <v>3</v>
      </c>
      <c r="E41" s="24" t="s">
        <v>31</v>
      </c>
      <c r="F41" s="25">
        <v>4</v>
      </c>
      <c r="G41" s="25">
        <v>7</v>
      </c>
      <c r="H41" s="25"/>
      <c r="I41" s="25"/>
      <c r="J41" s="25"/>
      <c r="K41" s="25"/>
      <c r="L41" s="24" t="s">
        <v>99</v>
      </c>
      <c r="M41" s="24" t="s">
        <v>100</v>
      </c>
    </row>
    <row r="42" spans="1:13" ht="15.75" x14ac:dyDescent="0.25">
      <c r="A42" s="24" t="s">
        <v>132</v>
      </c>
      <c r="B42" s="24" t="s">
        <v>101</v>
      </c>
      <c r="C42" s="24" t="s">
        <v>102</v>
      </c>
      <c r="D42" s="25">
        <v>2</v>
      </c>
      <c r="E42" s="24" t="s">
        <v>41</v>
      </c>
      <c r="F42" s="25">
        <v>1</v>
      </c>
      <c r="G42" s="25"/>
      <c r="H42" s="25">
        <v>5</v>
      </c>
      <c r="I42" s="25"/>
      <c r="J42" s="25"/>
      <c r="K42" s="25"/>
      <c r="L42" s="24" t="s">
        <v>103</v>
      </c>
      <c r="M42" s="24"/>
    </row>
    <row r="43" spans="1:13" ht="15.75" x14ac:dyDescent="0.25">
      <c r="A43" s="24" t="s">
        <v>133</v>
      </c>
      <c r="B43" s="24" t="s">
        <v>104</v>
      </c>
      <c r="C43" s="24" t="s">
        <v>105</v>
      </c>
      <c r="D43" s="25">
        <v>2</v>
      </c>
      <c r="E43" s="24" t="s">
        <v>41</v>
      </c>
      <c r="F43" s="25">
        <v>4</v>
      </c>
      <c r="G43" s="25"/>
      <c r="H43" s="25">
        <v>5</v>
      </c>
      <c r="I43" s="25"/>
      <c r="J43" s="25"/>
      <c r="K43" s="25"/>
      <c r="L43" s="24" t="s">
        <v>42</v>
      </c>
      <c r="M43" s="24" t="s">
        <v>106</v>
      </c>
    </row>
    <row r="44" spans="1:13" ht="15.75" x14ac:dyDescent="0.25">
      <c r="A44" s="34" t="s">
        <v>134</v>
      </c>
      <c r="B44" s="24" t="s">
        <v>107</v>
      </c>
      <c r="C44" s="34"/>
      <c r="D44" s="35">
        <v>0</v>
      </c>
      <c r="E44" s="34"/>
      <c r="F44" s="35">
        <v>4</v>
      </c>
      <c r="G44" s="34"/>
      <c r="H44" s="34"/>
      <c r="I44" s="34"/>
      <c r="J44" s="34"/>
      <c r="K44" s="34"/>
      <c r="L44" s="34"/>
      <c r="M44" s="34"/>
    </row>
  </sheetData>
  <autoFilter ref="A1:M44">
    <filterColumn colId="6" showButton="0"/>
    <filterColumn colId="7" showButton="0"/>
    <filterColumn colId="8" showButton="0"/>
    <filterColumn colId="9" showButton="0"/>
  </autoFilter>
  <mergeCells count="9">
    <mergeCell ref="G1:K1"/>
    <mergeCell ref="L1:L2"/>
    <mergeCell ref="M1:M2"/>
    <mergeCell ref="A1:A2"/>
    <mergeCell ref="B1:B2"/>
    <mergeCell ref="C1:C2"/>
    <mergeCell ref="D1:D2"/>
    <mergeCell ref="E1:E2"/>
    <mergeCell ref="F1:F2"/>
  </mergeCells>
  <dataValidations disablePrompts="1" count="1">
    <dataValidation type="list" allowBlank="1" showInputMessage="1" showErrorMessage="1" sqref="E38:F500">
      <formula1>#REF!</formula1>
    </dataValidation>
  </dataValidations>
  <pageMargins left="0.25" right="0.25" top="0.75" bottom="0.75" header="0.3" footer="0.3"/>
  <pageSetup paperSize="9" scale="5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B191935BECC7A7488980EAC97346BCC6" ma:contentTypeVersion="3" ma:contentTypeDescription="Új dokumentum létrehozása." ma:contentTypeScope="" ma:versionID="e0f17d06ca4f9f4869f37b1bc8ef721d">
  <xsd:schema xmlns:xsd="http://www.w3.org/2001/XMLSchema" xmlns:xs="http://www.w3.org/2001/XMLSchema" xmlns:p="http://schemas.microsoft.com/office/2006/metadata/properties" xmlns:ns2="841f5f64-372f-4574-8e90-58957395d884" targetNamespace="http://schemas.microsoft.com/office/2006/metadata/properties" ma:root="true" ma:fieldsID="0418ad8c860c1fc46ccfee1ebdfcb871" ns2:_="">
    <xsd:import namespace="841f5f64-372f-4574-8e90-58957395d88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1f5f64-372f-4574-8e90-58957395d8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8153C9D-05D8-4AC8-B685-A07EA78AE7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314C9D9-FB56-47EC-A033-5F202F013C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1f5f64-372f-4574-8e90-58957395d88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85F48B-5C2E-4594-8E0C-8999E8387DF1}">
  <ds:schemaRefs>
    <ds:schemaRef ds:uri="http://purl.org/dc/terms/"/>
    <ds:schemaRef ds:uri="http://schemas.openxmlformats.org/package/2006/metadata/core-properties"/>
    <ds:schemaRef ds:uri="http://purl.org/dc/dcmitype/"/>
    <ds:schemaRef ds:uri="841f5f64-372f-4574-8e90-58957395d884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Heisenberger Zsolt</dc:creator>
  <cp:keywords/>
  <dc:description/>
  <cp:lastModifiedBy>Heisenberger Zsolt</cp:lastModifiedBy>
  <cp:revision/>
  <dcterms:created xsi:type="dcterms:W3CDTF">2022-06-17T06:57:35Z</dcterms:created>
  <dcterms:modified xsi:type="dcterms:W3CDTF">2025-08-14T09:41:13Z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0x010100B191935BECC7A7488980EAC97346BCC6</vt:lpwstr>
  </property>
</Properties>
</file>